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'дод7'!$17:$20</definedName>
  </definedNames>
  <calcPr fullCalcOnLoad="1"/>
</workbook>
</file>

<file path=xl/sharedStrings.xml><?xml version="1.0" encoding="utf-8"?>
<sst xmlns="http://schemas.openxmlformats.org/spreadsheetml/2006/main" count="57" uniqueCount="44">
  <si>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</si>
  <si>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</si>
  <si>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</si>
  <si>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</si>
  <si>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</si>
  <si>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</si>
  <si>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</si>
  <si>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</si>
  <si>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</si>
  <si>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</si>
  <si>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</si>
  <si>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</si>
  <si>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Іван РОМАНЮК</t>
  </si>
  <si>
    <t xml:space="preserve">Нетішинської міської ради VIIІ скликання 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</si>
  <si>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</si>
  <si>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</si>
  <si>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</si>
  <si>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</si>
  <si>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Обсяги капітальних вкладень бюджету у розрізі інвестиційних проектів у 2023 році</t>
  </si>
  <si>
    <t>Обсяг капітальних вкладень місцевого бюджету  у 2023 році, гривень</t>
  </si>
  <si>
    <t>Очікуваний рівень готовності проекту на кінець 2023 року, %</t>
  </si>
  <si>
    <t>23.12.2022 № 32/1595</t>
  </si>
  <si>
    <t>0443</t>
  </si>
  <si>
    <t>Будівництво освітніх установ та закладів</t>
  </si>
  <si>
    <t>Нове будівництво закладу дошкільної освіти освіти (ясла садок) по вул. Енергетиків в м. Нетішин Хмельницької області</t>
  </si>
  <si>
    <t>2021-2023</t>
  </si>
  <si>
    <t>Реалізація інших заходів щодо соціально-економічного розвитку територій</t>
  </si>
  <si>
    <t>0490</t>
  </si>
  <si>
    <t>Нове будівництво пішохідного моста через р. Горинь в районі вул. Михайлова м. Нетішин Хмельницької області</t>
  </si>
  <si>
    <t>Нове будівництво вуличного освітлення (зони пішохідного мосту через р.Горинь) в районі вул. Михайлова м. Нетішин Хмельницької області</t>
  </si>
  <si>
    <t>Реконструкція (облаштування спортивного майданчика) Нетішинського навчально-виховного комплексу "Загальноосвітня школа І-ІІ ступенів та ліцей" по пров. Миру, 5 у м. Нетішин, Хмельницької області</t>
  </si>
  <si>
    <t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</t>
  </si>
  <si>
    <t>2020-2023</t>
  </si>
  <si>
    <t>2017-2023</t>
  </si>
  <si>
    <t xml:space="preserve">до рішення тридцять другої сесії </t>
  </si>
  <si>
    <t>територіальної громади на 2023 рік"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</si>
  <si>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</si>
  <si>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</si>
  <si>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</si>
  <si>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 xml:space="preserve">Нове будівництво спортивного майданчика із штучним покриттям для гри у мініфутбол за адресою: м. Нетішин, вул. Будівельників, 5 </t>
  </si>
  <si>
    <t>Реконструкція частини будівлі (підвальних приміщень) під протирадіаційне укриття Нетішинської загальноосвітньої школи І-ІІІ ступенів № 1 по просп. Незалежності,7 м.Нетішин Хмельницької області</t>
  </si>
  <si>
    <t>22.09.2023 № 39/1941)</t>
  </si>
  <si>
    <t>(у редакції рішення тридцять дев'ятої  сесії</t>
  </si>
  <si>
    <t xml:space="preserve">"Про бюджет Нетішинської міської     
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</si>
</sst>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3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34" fillId="0" borderId="0" xfId="0" applyFont="1" applyAlignment="1">
      <alignment/>
    </xf>
    <xf numFmtId="0" fontId="15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3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10" xfId="0" applyNumberFormat="1" applyFont="1" applyBorder="1" applyAlignment="1" quotePrefix="1">
      <alignment horizontal="center" vertical="center" wrapText="1"/>
    </xf>
    <xf numFmtId="49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/>
    </xf>
    <xf numFmtId="9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08" fontId="1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20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Zeros="0" tabSelected="1" view="pageBreakPreview" zoomScale="85" zoomScaleSheetLayoutView="85" zoomScalePageLayoutView="0" workbookViewId="0" topLeftCell="A1">
      <selection activeCell="F12" sqref="F12"/>
    </sheetView>
  </sheetViews>
  <sheetFormatPr defaultColWidth="9.00390625" defaultRowHeight="12.75"/>
  <cols>
    <col min="1" max="1" width="11.625" style="1" customWidth="1"/>
    <col min="2" max="2" width="12.25390625" style="1" customWidth="1"/>
    <col min="3" max="3" width="10.25390625" style="1" customWidth="1"/>
    <col min="4" max="4" width="33.875" style="1" customWidth="1"/>
    <col min="5" max="5" width="42.25390625" style="1" customWidth="1"/>
    <col min="6" max="6" width="14.875" style="1" customWidth="1"/>
    <col min="7" max="7" width="15.00390625" style="1" customWidth="1"/>
    <col min="8" max="8" width="17.00390625" style="1" customWidth="1"/>
    <col min="9" max="9" width="15.25390625" style="1" customWidth="1"/>
    <col min="10" max="10" width="11.625" style="1" customWidth="1"/>
    <col min="11" max="11" width="11.75390625" style="1" bestFit="1" customWidth="1"/>
    <col min="12" max="16384" width="9.125" style="1" customWidth="1"/>
  </cols>
  <sheetData>
    <row r="1" spans="6:10" ht="18.75">
      <c r="F1" s="7" t="s">
        <v>6</v>
      </c>
      <c r="G1" s="11"/>
      <c r="H1" s="11"/>
      <c r="I1" s="6"/>
      <c r="J1" s="6"/>
    </row>
    <row r="2" spans="6:10" ht="18.75">
      <c r="F2" s="12" t="s">
        <v>34</v>
      </c>
      <c r="G2" s="6"/>
      <c r="H2" s="6"/>
      <c r="I2" s="6"/>
      <c r="J2" s="6"/>
    </row>
    <row r="3" spans="6:10" ht="18.75">
      <c r="F3" s="12" t="s">
        <v>13</v>
      </c>
      <c r="G3" s="6"/>
      <c r="H3" s="6"/>
      <c r="I3" s="6"/>
      <c r="J3" s="6"/>
    </row>
    <row r="4" spans="6:11" ht="15">
      <c r="F4" s="42" t="s">
        <v>43</v>
      </c>
      <c r="G4" s="43"/>
      <c r="H4" s="43"/>
      <c r="I4" s="43"/>
      <c r="J4" s="5"/>
      <c r="K4" s="5"/>
    </row>
    <row r="5" spans="6:11" ht="15">
      <c r="F5" s="42" t="s">
        <v>35</v>
      </c>
      <c r="G5" s="43"/>
      <c r="H5" s="43"/>
      <c r="I5" s="43"/>
      <c r="J5" s="5"/>
      <c r="K5" s="5"/>
    </row>
    <row r="6" spans="6:11" ht="18.75">
      <c r="F6" s="12" t="s">
        <v>21</v>
      </c>
      <c r="G6" s="6"/>
      <c r="H6" s="6"/>
      <c r="I6" s="6"/>
      <c r="J6" s="5"/>
      <c r="K6" s="5"/>
    </row>
    <row r="7" spans="6:11" ht="18.75">
      <c r="F7" s="7" t="s">
        <v>42</v>
      </c>
      <c r="G7" s="6"/>
      <c r="H7" s="6"/>
      <c r="I7" s="6"/>
      <c r="J7" s="5"/>
      <c r="K7" s="5"/>
    </row>
    <row r="8" spans="6:11" ht="15">
      <c r="F8" s="44" t="s">
        <v>36</v>
      </c>
      <c r="G8" s="45"/>
      <c r="H8" s="45"/>
      <c r="I8" s="45"/>
      <c r="J8" s="5"/>
      <c r="K8" s="5"/>
    </row>
    <row r="9" spans="6:11" ht="15">
      <c r="F9" s="44" t="s">
        <v>37</v>
      </c>
      <c r="G9" s="45"/>
      <c r="H9" s="45"/>
      <c r="I9" s="45"/>
      <c r="J9" s="5"/>
      <c r="K9" s="5"/>
    </row>
    <row r="10" spans="6:11" ht="15">
      <c r="F10" s="44" t="s">
        <v>38</v>
      </c>
      <c r="G10" s="45"/>
      <c r="H10" s="45"/>
      <c r="I10" s="45"/>
      <c r="J10" s="5"/>
      <c r="K10" s="5"/>
    </row>
    <row r="11" spans="6:11" ht="18.75">
      <c r="F11" s="7" t="s">
        <v>41</v>
      </c>
      <c r="G11" s="15"/>
      <c r="H11" s="15"/>
      <c r="I11" s="15"/>
      <c r="J11" s="5"/>
      <c r="K11" s="5"/>
    </row>
    <row r="12" spans="6:11" ht="18.75">
      <c r="F12" s="7"/>
      <c r="G12" s="7"/>
      <c r="H12" s="7"/>
      <c r="I12" s="6"/>
      <c r="J12" s="6"/>
      <c r="K12" s="5"/>
    </row>
    <row r="13" spans="1:10" ht="12.75">
      <c r="A13" s="37" t="s">
        <v>18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9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5.75">
      <c r="A15" s="39">
        <v>2254600000</v>
      </c>
      <c r="B15" s="40"/>
      <c r="C15" s="10"/>
      <c r="D15" s="10"/>
      <c r="E15" s="10"/>
      <c r="F15" s="10"/>
      <c r="G15" s="10"/>
      <c r="H15" s="10"/>
      <c r="I15" s="10"/>
      <c r="J15" s="10"/>
    </row>
    <row r="16" spans="1:10" ht="15.75">
      <c r="A16" s="35" t="s">
        <v>11</v>
      </c>
      <c r="B16" s="36"/>
      <c r="C16" s="3"/>
      <c r="D16" s="3"/>
      <c r="E16" s="3"/>
      <c r="F16" s="3"/>
      <c r="G16" s="3"/>
      <c r="H16" s="3"/>
      <c r="I16" s="3"/>
      <c r="J16" s="3"/>
    </row>
    <row r="17" spans="1:10" ht="12.75" customHeight="1">
      <c r="A17" s="32" t="s">
        <v>7</v>
      </c>
      <c r="B17" s="31" t="s">
        <v>8</v>
      </c>
      <c r="C17" s="32" t="s">
        <v>5</v>
      </c>
      <c r="D17" s="32" t="s">
        <v>9</v>
      </c>
      <c r="E17" s="41" t="s">
        <v>14</v>
      </c>
      <c r="F17" s="41" t="s">
        <v>15</v>
      </c>
      <c r="G17" s="32" t="s">
        <v>16</v>
      </c>
      <c r="H17" s="32" t="s">
        <v>17</v>
      </c>
      <c r="I17" s="32" t="s">
        <v>19</v>
      </c>
      <c r="J17" s="32" t="s">
        <v>20</v>
      </c>
    </row>
    <row r="18" spans="1:10" ht="36.75" customHeight="1">
      <c r="A18" s="33"/>
      <c r="B18" s="31"/>
      <c r="C18" s="33"/>
      <c r="D18" s="33"/>
      <c r="E18" s="41"/>
      <c r="F18" s="41"/>
      <c r="G18" s="33"/>
      <c r="H18" s="33"/>
      <c r="I18" s="33"/>
      <c r="J18" s="33"/>
    </row>
    <row r="19" spans="1:10" ht="12.75" customHeight="1">
      <c r="A19" s="33"/>
      <c r="B19" s="31"/>
      <c r="C19" s="33"/>
      <c r="D19" s="33"/>
      <c r="E19" s="41"/>
      <c r="F19" s="41"/>
      <c r="G19" s="33"/>
      <c r="H19" s="33"/>
      <c r="I19" s="33"/>
      <c r="J19" s="33"/>
    </row>
    <row r="20" spans="1:10" ht="98.25" customHeight="1">
      <c r="A20" s="34"/>
      <c r="B20" s="31"/>
      <c r="C20" s="34"/>
      <c r="D20" s="34"/>
      <c r="E20" s="41"/>
      <c r="F20" s="41"/>
      <c r="G20" s="34"/>
      <c r="H20" s="34"/>
      <c r="I20" s="34"/>
      <c r="J20" s="34"/>
    </row>
    <row r="21" spans="1:10" s="13" customFormat="1" ht="12.75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</row>
    <row r="22" spans="1:10" s="2" customFormat="1" ht="63">
      <c r="A22" s="16">
        <v>1517321</v>
      </c>
      <c r="B22" s="16">
        <v>7321</v>
      </c>
      <c r="C22" s="17" t="s">
        <v>22</v>
      </c>
      <c r="D22" s="18" t="s">
        <v>23</v>
      </c>
      <c r="E22" s="19" t="s">
        <v>39</v>
      </c>
      <c r="F22" s="20" t="s">
        <v>25</v>
      </c>
      <c r="G22" s="21">
        <f>1792476.59+17753+134310.41</f>
        <v>1944540</v>
      </c>
      <c r="H22" s="21">
        <f>1792476.59+17753+134310.41</f>
        <v>1944540</v>
      </c>
      <c r="I22" s="22">
        <f>89770.41+44540</f>
        <v>134310.41</v>
      </c>
      <c r="J22" s="23">
        <v>1</v>
      </c>
    </row>
    <row r="23" spans="1:10" s="2" customFormat="1" ht="63">
      <c r="A23" s="16">
        <v>1517321</v>
      </c>
      <c r="B23" s="16">
        <v>7321</v>
      </c>
      <c r="C23" s="17" t="s">
        <v>22</v>
      </c>
      <c r="D23" s="18" t="s">
        <v>23</v>
      </c>
      <c r="E23" s="19" t="s">
        <v>24</v>
      </c>
      <c r="F23" s="20" t="s">
        <v>25</v>
      </c>
      <c r="G23" s="24">
        <v>72400526</v>
      </c>
      <c r="H23" s="21">
        <f>471655.52+92780.16+7746.18+11529603</f>
        <v>12101784.86</v>
      </c>
      <c r="I23" s="22">
        <f>9992253.82+823589.82+713759.36</f>
        <v>11529603</v>
      </c>
      <c r="J23" s="23">
        <f>H23/G23</f>
        <v>0.1671505102048568</v>
      </c>
    </row>
    <row r="24" spans="1:10" s="2" customFormat="1" ht="94.5">
      <c r="A24" s="16">
        <v>1517321</v>
      </c>
      <c r="B24" s="16">
        <v>7321</v>
      </c>
      <c r="C24" s="17" t="s">
        <v>22</v>
      </c>
      <c r="D24" s="18" t="s">
        <v>23</v>
      </c>
      <c r="E24" s="19" t="s">
        <v>30</v>
      </c>
      <c r="F24" s="20" t="s">
        <v>25</v>
      </c>
      <c r="G24" s="24">
        <v>7293535</v>
      </c>
      <c r="H24" s="21">
        <f>12000+33236.19+6339030.6+657790</f>
        <v>7042056.79</v>
      </c>
      <c r="I24" s="22">
        <v>657790</v>
      </c>
      <c r="J24" s="23">
        <v>1</v>
      </c>
    </row>
    <row r="25" spans="1:10" s="2" customFormat="1" ht="78.75">
      <c r="A25" s="16">
        <v>1517321</v>
      </c>
      <c r="B25" s="16">
        <v>7321</v>
      </c>
      <c r="C25" s="17" t="s">
        <v>22</v>
      </c>
      <c r="D25" s="18" t="s">
        <v>23</v>
      </c>
      <c r="E25" s="19" t="s">
        <v>31</v>
      </c>
      <c r="F25" s="20" t="s">
        <v>33</v>
      </c>
      <c r="G25" s="24">
        <v>72035470</v>
      </c>
      <c r="H25" s="21">
        <f>160349.65+7457053.85+5980190.84+8246592.67-1971.57+4046197.37+3643574.78+41394406</f>
        <v>70926393.59</v>
      </c>
      <c r="I25" s="22">
        <f>36406+1222300+40135700</f>
        <v>41394406</v>
      </c>
      <c r="J25" s="23">
        <v>1</v>
      </c>
    </row>
    <row r="26" spans="1:10" s="2" customFormat="1" ht="94.5">
      <c r="A26" s="16">
        <v>1517321</v>
      </c>
      <c r="B26" s="16">
        <v>7321</v>
      </c>
      <c r="C26" s="17" t="s">
        <v>22</v>
      </c>
      <c r="D26" s="18" t="s">
        <v>23</v>
      </c>
      <c r="E26" s="19" t="s">
        <v>40</v>
      </c>
      <c r="F26" s="20">
        <v>2023</v>
      </c>
      <c r="G26" s="24">
        <f>7500000-469288-3750000</f>
        <v>3280712</v>
      </c>
      <c r="H26" s="21">
        <f>7500000-3750000-469288</f>
        <v>3280712</v>
      </c>
      <c r="I26" s="22">
        <f>7500000-3750000-469288</f>
        <v>3280712</v>
      </c>
      <c r="J26" s="23">
        <v>1</v>
      </c>
    </row>
    <row r="27" spans="1:10" s="2" customFormat="1" ht="47.25">
      <c r="A27" s="16">
        <v>1517370</v>
      </c>
      <c r="B27" s="16">
        <v>7370</v>
      </c>
      <c r="C27" s="17" t="s">
        <v>27</v>
      </c>
      <c r="D27" s="18" t="s">
        <v>26</v>
      </c>
      <c r="E27" s="19" t="s">
        <v>28</v>
      </c>
      <c r="F27" s="20" t="s">
        <v>32</v>
      </c>
      <c r="G27" s="24">
        <v>7764512</v>
      </c>
      <c r="H27" s="21">
        <f>275409.78+5349365.68+1736204</f>
        <v>7360979.46</v>
      </c>
      <c r="I27" s="22">
        <v>1736204</v>
      </c>
      <c r="J27" s="23">
        <v>1</v>
      </c>
    </row>
    <row r="28" spans="1:10" s="2" customFormat="1" ht="63">
      <c r="A28" s="16">
        <v>1517370</v>
      </c>
      <c r="B28" s="16">
        <v>7370</v>
      </c>
      <c r="C28" s="17" t="s">
        <v>27</v>
      </c>
      <c r="D28" s="18" t="s">
        <v>26</v>
      </c>
      <c r="E28" s="19" t="s">
        <v>29</v>
      </c>
      <c r="F28" s="20" t="s">
        <v>32</v>
      </c>
      <c r="G28" s="24">
        <v>133863</v>
      </c>
      <c r="H28" s="21">
        <f>52236+49227+32400</f>
        <v>133863</v>
      </c>
      <c r="I28" s="22">
        <v>49227</v>
      </c>
      <c r="J28" s="23">
        <v>1</v>
      </c>
    </row>
    <row r="29" spans="1:11" s="2" customFormat="1" ht="26.25" customHeight="1">
      <c r="A29" s="25"/>
      <c r="B29" s="25"/>
      <c r="C29" s="25"/>
      <c r="D29" s="26" t="s">
        <v>0</v>
      </c>
      <c r="E29" s="27"/>
      <c r="F29" s="28"/>
      <c r="G29" s="29">
        <f>SUM(G22:G28)</f>
        <v>164853158</v>
      </c>
      <c r="H29" s="29">
        <f>SUM(H22:H28)</f>
        <v>102790329.7</v>
      </c>
      <c r="I29" s="29">
        <f>SUM(I22:I28)</f>
        <v>58782252.41</v>
      </c>
      <c r="J29" s="30"/>
      <c r="K29" s="4"/>
    </row>
    <row r="30" s="2" customFormat="1" ht="12.75"/>
    <row r="31" spans="1:10" s="8" customFormat="1" ht="18.75">
      <c r="A31" s="9" t="s">
        <v>1</v>
      </c>
      <c r="B31" s="9"/>
      <c r="C31" s="9"/>
      <c r="D31" s="7"/>
      <c r="E31" s="7"/>
      <c r="F31" s="7"/>
      <c r="G31" s="7"/>
      <c r="H31" s="7"/>
      <c r="I31" s="7" t="s">
        <v>12</v>
      </c>
      <c r="J31" s="9"/>
    </row>
    <row r="32" spans="1:10" s="8" customFormat="1" ht="13.5" customHeight="1">
      <c r="A32" s="9"/>
      <c r="B32" s="9"/>
      <c r="C32" s="9"/>
      <c r="D32" s="7"/>
      <c r="E32" s="7"/>
      <c r="F32" s="7"/>
      <c r="G32" s="7"/>
      <c r="H32" s="7"/>
      <c r="I32" s="7"/>
      <c r="J32" s="9"/>
    </row>
    <row r="33" spans="1:10" s="8" customFormat="1" ht="18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8" customFormat="1" ht="18.75">
      <c r="A34" s="7" t="s">
        <v>2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s="8" customFormat="1" ht="18.75">
      <c r="A35" s="7" t="s">
        <v>3</v>
      </c>
      <c r="B35" s="7"/>
      <c r="C35" s="7"/>
      <c r="D35" s="7"/>
      <c r="E35" s="7"/>
      <c r="F35" s="7"/>
      <c r="G35" s="7"/>
      <c r="H35" s="7"/>
      <c r="I35" s="7" t="s">
        <v>10</v>
      </c>
      <c r="J35" s="7"/>
    </row>
    <row r="36" spans="1:10" s="8" customFormat="1" ht="18.75">
      <c r="A36" s="7" t="s">
        <v>4</v>
      </c>
      <c r="B36" s="7"/>
      <c r="C36" s="7"/>
      <c r="D36" s="7"/>
      <c r="E36" s="7"/>
      <c r="F36" s="7"/>
      <c r="G36" s="7"/>
      <c r="H36" s="7"/>
      <c r="I36" s="7"/>
      <c r="J36" s="7"/>
    </row>
  </sheetData>
  <sheetProtection/>
  <mergeCells count="18">
    <mergeCell ref="F10:I10"/>
    <mergeCell ref="F4:I4"/>
    <mergeCell ref="F5:I5"/>
    <mergeCell ref="F8:I8"/>
    <mergeCell ref="F9:I9"/>
    <mergeCell ref="A16:B16"/>
    <mergeCell ref="A13:J14"/>
    <mergeCell ref="A15:B15"/>
    <mergeCell ref="G17:G20"/>
    <mergeCell ref="A17:A20"/>
    <mergeCell ref="D17:D20"/>
    <mergeCell ref="C17:C20"/>
    <mergeCell ref="E17:E20"/>
    <mergeCell ref="F17:F20"/>
    <mergeCell ref="B17:B20"/>
    <mergeCell ref="H17:H20"/>
    <mergeCell ref="J17:J20"/>
    <mergeCell ref="I17:I20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2023-09-25T05:17:11Z</cp:lastPrinted>
  <dcterms:created xsi:type="dcterms:W3CDTF">2010-12-11T08:40:46Z</dcterms:created>
  <dcterms:modified xsi:type="dcterms:W3CDTF">2023-09-25T05:17:14Z</dcterms:modified>
  <cp:category/>
  <cp:version/>
  <cp:contentType/>
  <cp:contentStatus/>
</cp:coreProperties>
</file>